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75" windowHeight="11385"/>
  </bookViews>
  <sheets>
    <sheet name="Osnovni podaci" sheetId="2" r:id="rId1"/>
    <sheet name="Neto prihod projekta" sheetId="1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/>
  <c r="F35"/>
  <c r="O32"/>
  <c r="M32"/>
  <c r="K32"/>
  <c r="I32"/>
  <c r="G32"/>
  <c r="E32"/>
  <c r="O31"/>
  <c r="N31"/>
  <c r="M31"/>
  <c r="L31"/>
  <c r="K31"/>
  <c r="J31"/>
  <c r="I31"/>
  <c r="H31"/>
  <c r="G31"/>
  <c r="F31"/>
  <c r="E31"/>
  <c r="O23"/>
  <c r="N23"/>
  <c r="N32" s="1"/>
  <c r="M23"/>
  <c r="L23"/>
  <c r="L32" s="1"/>
  <c r="K23"/>
  <c r="J23"/>
  <c r="J32" s="1"/>
  <c r="I23"/>
  <c r="H23"/>
  <c r="H32" s="1"/>
  <c r="G23"/>
  <c r="F23"/>
  <c r="F32" s="1"/>
  <c r="E23"/>
  <c r="O19"/>
  <c r="N19"/>
  <c r="M19"/>
  <c r="L19"/>
  <c r="K19"/>
  <c r="J19"/>
  <c r="I19"/>
  <c r="H19"/>
  <c r="G19"/>
  <c r="F19"/>
  <c r="E19"/>
  <c r="O13"/>
  <c r="O20" s="1"/>
  <c r="O30" s="1"/>
  <c r="O33" s="1"/>
  <c r="N13"/>
  <c r="N20" s="1"/>
  <c r="N30" s="1"/>
  <c r="N33" s="1"/>
  <c r="M13"/>
  <c r="M20" s="1"/>
  <c r="M30" s="1"/>
  <c r="M33" s="1"/>
  <c r="L13"/>
  <c r="L20" s="1"/>
  <c r="L30" s="1"/>
  <c r="L33" s="1"/>
  <c r="K13"/>
  <c r="K20" s="1"/>
  <c r="K30" s="1"/>
  <c r="K33" s="1"/>
  <c r="J13"/>
  <c r="J20" s="1"/>
  <c r="J30" s="1"/>
  <c r="J33" s="1"/>
  <c r="I13"/>
  <c r="I20" s="1"/>
  <c r="I30" s="1"/>
  <c r="I33" s="1"/>
  <c r="H13"/>
  <c r="H20" s="1"/>
  <c r="H30" s="1"/>
  <c r="H33" s="1"/>
  <c r="G13"/>
  <c r="G20" s="1"/>
  <c r="G30" s="1"/>
  <c r="G33" s="1"/>
  <c r="G36" s="1"/>
  <c r="G37" s="1"/>
  <c r="F13"/>
  <c r="F20" s="1"/>
  <c r="F30" s="1"/>
  <c r="F33" s="1"/>
  <c r="F36" s="1"/>
  <c r="F37" s="1"/>
  <c r="E13"/>
  <c r="E20" s="1"/>
  <c r="E30" s="1"/>
  <c r="E33" s="1"/>
  <c r="E36" s="1"/>
  <c r="H35" l="1"/>
  <c r="I35" s="1"/>
  <c r="I36" s="1"/>
  <c r="I37" s="1"/>
  <c r="H36" l="1"/>
  <c r="J35"/>
  <c r="H37" l="1"/>
  <c r="K35"/>
  <c r="J36"/>
  <c r="J37" s="1"/>
  <c r="K36" l="1"/>
  <c r="K37" s="1"/>
  <c r="L35"/>
  <c r="M35" l="1"/>
  <c r="L36"/>
  <c r="L37" l="1"/>
  <c r="M36"/>
  <c r="M37" s="1"/>
  <c r="N35"/>
  <c r="O35" l="1"/>
  <c r="N36"/>
  <c r="N37" s="1"/>
  <c r="O37" l="1"/>
  <c r="O40" s="1"/>
  <c r="O34"/>
  <c r="O36" s="1"/>
  <c r="O38" s="1"/>
  <c r="O39" s="1"/>
</calcChain>
</file>

<file path=xl/sharedStrings.xml><?xml version="1.0" encoding="utf-8"?>
<sst xmlns="http://schemas.openxmlformats.org/spreadsheetml/2006/main" count="40" uniqueCount="38">
  <si>
    <t>Izračun diskontiranog neto prihoda</t>
  </si>
  <si>
    <t xml:space="preserve">Tablica A. PLANIRANI PRIHODI I RASHODI PROJEKTA </t>
  </si>
  <si>
    <t>Stavka</t>
  </si>
  <si>
    <t>Godina</t>
  </si>
  <si>
    <t>6. Trošak plaća</t>
  </si>
  <si>
    <t>D. Ulaganje u materijalnu imovinu</t>
  </si>
  <si>
    <r>
      <t xml:space="preserve">F. Ukupna kapitalna ulaganja </t>
    </r>
    <r>
      <rPr>
        <sz val="9"/>
        <rFont val="Palatino Linotype"/>
        <family val="1"/>
        <charset val="238"/>
      </rPr>
      <t>[D + E]</t>
    </r>
  </si>
  <si>
    <t>diskontna stopa</t>
  </si>
  <si>
    <t>E. Ulaganje u obrtna sredstva</t>
  </si>
  <si>
    <t>Tablica B. DISKONTIRANI NOVČANI TOK</t>
  </si>
  <si>
    <t>II. Trošak amortizacije</t>
  </si>
  <si>
    <t>III. Ukupna kapitalna ulaganja</t>
  </si>
  <si>
    <r>
      <t xml:space="preserve">IV. Novčani tok </t>
    </r>
    <r>
      <rPr>
        <sz val="9"/>
        <rFont val="Palatino Linotype"/>
        <family val="1"/>
        <charset val="238"/>
      </rPr>
      <t>[I + II - III]</t>
    </r>
  </si>
  <si>
    <t>V. Ostatak vrijednosti projekta</t>
  </si>
  <si>
    <t>VI. Diskontni faktor</t>
  </si>
  <si>
    <r>
      <t xml:space="preserve">VII. Diskontirani novčani tok </t>
    </r>
    <r>
      <rPr>
        <sz val="9"/>
        <rFont val="Palatino Linotype"/>
        <family val="1"/>
        <charset val="238"/>
      </rPr>
      <t>[(IV + V) x VI]</t>
    </r>
  </si>
  <si>
    <t>7. Trošak amortizacije</t>
  </si>
  <si>
    <t>3. Trošak održavanja</t>
  </si>
  <si>
    <t>5. Trošak vanjskih usluga</t>
  </si>
  <si>
    <r>
      <t xml:space="preserve">VIII. Neto sadašnja vrijednost (NSV)
</t>
    </r>
    <r>
      <rPr>
        <sz val="9"/>
        <rFont val="Palatino Linotype"/>
        <family val="1"/>
        <charset val="238"/>
      </rPr>
      <t>[suma diskontiranog novčanog toka]</t>
    </r>
  </si>
  <si>
    <r>
      <t xml:space="preserve">IX. NSV u odnosu na ulaganje </t>
    </r>
    <r>
      <rPr>
        <sz val="9"/>
        <rFont val="Palatino Linotype"/>
        <family val="1"/>
        <charset val="238"/>
      </rPr>
      <t>(VIII / suma III)</t>
    </r>
  </si>
  <si>
    <r>
      <t xml:space="preserve">B. Rashodi poslovanja </t>
    </r>
    <r>
      <rPr>
        <sz val="9"/>
        <rFont val="Palatino Linotype"/>
        <family val="1"/>
        <charset val="238"/>
      </rPr>
      <t>(3 +4 +5 +6 +7 +8)</t>
    </r>
  </si>
  <si>
    <r>
      <t xml:space="preserve">C. Dobit/gubitak </t>
    </r>
    <r>
      <rPr>
        <sz val="9"/>
        <rFont val="Palatino Linotype"/>
        <family val="1"/>
        <charset val="238"/>
      </rPr>
      <t>[A-B]</t>
    </r>
  </si>
  <si>
    <t>I. Dobit/gubitak</t>
  </si>
  <si>
    <t>X. Ukupan iznos umanjenja potpore</t>
  </si>
  <si>
    <t>Predložak za izračun neto prihoda</t>
  </si>
  <si>
    <t>Naziv korisnika</t>
  </si>
  <si>
    <t>Naziv projekta</t>
  </si>
  <si>
    <r>
      <t xml:space="preserve">A. Prihodi poslovanja </t>
    </r>
    <r>
      <rPr>
        <sz val="9"/>
        <rFont val="Palatino Linotype"/>
        <family val="1"/>
        <charset val="238"/>
      </rPr>
      <t>(1+2)</t>
    </r>
  </si>
  <si>
    <t>UPUTE:</t>
  </si>
  <si>
    <t>*** nulta godina je godina provedbe ulaganja; u odgovarajuće ćelije unesite ukupan iznos planiranog ulaganja</t>
  </si>
  <si>
    <t>* zbog automatiziranog izračuna diskontiranog neto prihoda, potrebno je popuniti samo bijela polja</t>
  </si>
  <si>
    <t>**** nazivi stavaka prihoda i rashoda se mogu mijenjati zavisno od planiranog ulaganja</t>
  </si>
  <si>
    <t>** unesite prihode i rashode poslovanja temeljene na stalnim cijenama, a sukladno ostvarivim godišnjim kapacitetima</t>
  </si>
  <si>
    <t>4. Trošak energije</t>
  </si>
  <si>
    <t>Sukladno odredbama članka 61., stavka 2. Uredbe (EU) br. 1303/2013., ako se administrativnom kontrolom utvrdi da projekt nakon dovršetka ostvaruje neto prihod, iznos potpore će se umanjiti za diskontirani neto prihod kojeg projekt ostvaruje u referentnom razdoblju od 10 godina. </t>
  </si>
  <si>
    <t>1. Prihodi od naknada i članarina</t>
  </si>
  <si>
    <t>2. Prihodi od najamnina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</si>
</sst>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Palatino Linotype"/>
      <family val="1"/>
      <charset val="238"/>
    </font>
    <font>
      <sz val="9"/>
      <name val="Palatino Linotype"/>
      <family val="1"/>
      <charset val="238"/>
    </font>
    <font>
      <b/>
      <sz val="9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b/>
      <i/>
      <sz val="14"/>
      <color theme="0"/>
      <name val="Palatino Linotype"/>
      <family val="1"/>
      <charset val="238"/>
    </font>
    <font>
      <b/>
      <i/>
      <sz val="10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i/>
      <sz val="13"/>
      <color theme="0"/>
      <name val="Palatino Linotype"/>
      <family val="1"/>
      <charset val="238"/>
    </font>
    <font>
      <b/>
      <i/>
      <sz val="12"/>
      <color theme="1"/>
      <name val="Palatino Linotype"/>
      <family val="1"/>
      <charset val="238"/>
    </font>
    <font>
      <sz val="12"/>
      <color theme="1"/>
      <name val="Palatino Linotype"/>
      <family val="1"/>
      <charset val="238"/>
    </font>
    <font>
      <b/>
      <i/>
      <sz val="10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sz val="12"/>
      <color rgb="FF1F4E79"/>
      <name val="Calibri"/>
      <family val="2"/>
      <charset val="238"/>
      <scheme val="minor"/>
    </font>
    <font>
      <b/>
      <sz val="10"/>
      <color theme="1"/>
      <name val="Palatino Linotype"/>
      <family val="1"/>
      <charset val="238"/>
    </font>
    <font>
      <b/>
      <sz val="9"/>
      <color theme="1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6" fillId="0" borderId="0" xfId="0" applyFont="1"/>
    <xf numFmtId="0" fontId="6" fillId="2" borderId="0" xfId="0" applyFont="1" applyFill="1"/>
    <xf numFmtId="3" fontId="5" fillId="3" borderId="1" xfId="2" applyNumberFormat="1" applyFont="1" applyFill="1" applyBorder="1" applyProtection="1"/>
    <xf numFmtId="3" fontId="5" fillId="3" borderId="7" xfId="2" applyNumberFormat="1" applyFont="1" applyFill="1" applyBorder="1" applyProtection="1"/>
    <xf numFmtId="3" fontId="5" fillId="3" borderId="9" xfId="2" applyNumberFormat="1" applyFont="1" applyFill="1" applyBorder="1"/>
    <xf numFmtId="3" fontId="5" fillId="3" borderId="10" xfId="2" applyNumberFormat="1" applyFont="1" applyFill="1" applyBorder="1"/>
    <xf numFmtId="0" fontId="5" fillId="3" borderId="1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 applyProtection="1">
      <alignment horizontal="center" vertical="center"/>
    </xf>
    <xf numFmtId="0" fontId="5" fillId="3" borderId="7" xfId="2" applyFont="1" applyFill="1" applyBorder="1" applyAlignment="1" applyProtection="1">
      <alignment horizontal="center" vertical="center"/>
    </xf>
    <xf numFmtId="3" fontId="4" fillId="3" borderId="1" xfId="2" applyNumberFormat="1" applyFont="1" applyFill="1" applyBorder="1" applyProtection="1"/>
    <xf numFmtId="3" fontId="4" fillId="3" borderId="7" xfId="2" applyNumberFormat="1" applyFont="1" applyFill="1" applyBorder="1" applyProtection="1"/>
    <xf numFmtId="0" fontId="4" fillId="3" borderId="1" xfId="2" applyFont="1" applyFill="1" applyBorder="1" applyProtection="1"/>
    <xf numFmtId="0" fontId="5" fillId="3" borderId="1" xfId="2" applyFont="1" applyFill="1" applyBorder="1" applyProtection="1"/>
    <xf numFmtId="2" fontId="5" fillId="3" borderId="7" xfId="2" applyNumberFormat="1" applyFont="1" applyFill="1" applyBorder="1" applyProtection="1"/>
    <xf numFmtId="164" fontId="5" fillId="3" borderId="1" xfId="2" applyNumberFormat="1" applyFont="1" applyFill="1" applyBorder="1" applyProtection="1"/>
    <xf numFmtId="164" fontId="5" fillId="3" borderId="7" xfId="2" applyNumberFormat="1" applyFont="1" applyFill="1" applyBorder="1" applyProtection="1"/>
    <xf numFmtId="165" fontId="4" fillId="3" borderId="1" xfId="2" applyNumberFormat="1" applyFont="1" applyFill="1" applyBorder="1" applyProtection="1"/>
    <xf numFmtId="165" fontId="4" fillId="3" borderId="7" xfId="2" applyNumberFormat="1" applyFont="1" applyFill="1" applyBorder="1" applyProtection="1"/>
    <xf numFmtId="4" fontId="4" fillId="3" borderId="7" xfId="2" applyNumberFormat="1" applyFont="1" applyFill="1" applyBorder="1" applyProtection="1"/>
    <xf numFmtId="4" fontId="5" fillId="3" borderId="18" xfId="2" applyNumberFormat="1" applyFont="1" applyFill="1" applyBorder="1" applyProtection="1"/>
    <xf numFmtId="0" fontId="9" fillId="4" borderId="0" xfId="0" applyFont="1" applyFill="1"/>
    <xf numFmtId="0" fontId="9" fillId="2" borderId="0" xfId="0" applyFont="1" applyFill="1"/>
    <xf numFmtId="0" fontId="9" fillId="0" borderId="0" xfId="0" applyFont="1"/>
    <xf numFmtId="0" fontId="6" fillId="4" borderId="0" xfId="0" applyFont="1" applyFill="1"/>
    <xf numFmtId="0" fontId="4" fillId="4" borderId="0" xfId="2" applyFont="1" applyFill="1"/>
    <xf numFmtId="0" fontId="5" fillId="4" borderId="0" xfId="2" applyFont="1" applyFill="1" applyBorder="1" applyAlignment="1">
      <alignment wrapText="1"/>
    </xf>
    <xf numFmtId="3" fontId="4" fillId="3" borderId="1" xfId="2" applyNumberFormat="1" applyFont="1" applyFill="1" applyBorder="1" applyProtection="1">
      <protection locked="0"/>
    </xf>
    <xf numFmtId="3" fontId="4" fillId="3" borderId="7" xfId="2" applyNumberFormat="1" applyFont="1" applyFill="1" applyBorder="1" applyProtection="1">
      <protection locked="0"/>
    </xf>
    <xf numFmtId="4" fontId="3" fillId="3" borderId="10" xfId="2" applyNumberFormat="1" applyFont="1" applyFill="1" applyBorder="1" applyProtection="1"/>
    <xf numFmtId="0" fontId="7" fillId="4" borderId="0" xfId="2" applyFont="1" applyFill="1" applyBorder="1" applyAlignment="1">
      <alignment horizontal="center" vertical="center"/>
    </xf>
    <xf numFmtId="0" fontId="12" fillId="4" borderId="0" xfId="0" applyFont="1" applyFill="1"/>
    <xf numFmtId="0" fontId="10" fillId="4" borderId="0" xfId="0" applyFont="1" applyFill="1" applyAlignment="1">
      <alignment vertical="center"/>
    </xf>
    <xf numFmtId="3" fontId="4" fillId="6" borderId="1" xfId="2" applyNumberFormat="1" applyFont="1" applyFill="1" applyBorder="1" applyProtection="1">
      <protection locked="0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vertical="top" wrapText="1"/>
    </xf>
    <xf numFmtId="0" fontId="17" fillId="2" borderId="0" xfId="0" applyFont="1" applyFill="1" applyAlignment="1">
      <alignment horizontal="right" vertical="center"/>
    </xf>
    <xf numFmtId="10" fontId="17" fillId="2" borderId="0" xfId="1" applyNumberFormat="1" applyFont="1" applyFill="1"/>
    <xf numFmtId="0" fontId="10" fillId="5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right" vertical="center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1" fillId="4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5" fillId="3" borderId="4" xfId="2" applyFont="1" applyFill="1" applyBorder="1" applyAlignment="1" applyProtection="1">
      <alignment vertical="center" wrapText="1"/>
    </xf>
    <xf numFmtId="0" fontId="5" fillId="3" borderId="1" xfId="2" applyFont="1" applyFill="1" applyBorder="1" applyAlignment="1" applyProtection="1">
      <alignment vertical="center" wrapText="1"/>
    </xf>
    <xf numFmtId="0" fontId="13" fillId="4" borderId="0" xfId="0" applyFont="1" applyFill="1" applyAlignment="1">
      <alignment horizontal="left" vertical="center"/>
    </xf>
    <xf numFmtId="0" fontId="5" fillId="3" borderId="2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4" fillId="6" borderId="4" xfId="2" applyFont="1" applyFill="1" applyBorder="1" applyAlignment="1" applyProtection="1">
      <alignment horizontal="left" vertical="center" wrapText="1"/>
      <protection locked="0"/>
    </xf>
    <xf numFmtId="0" fontId="4" fillId="6" borderId="1" xfId="2" applyFont="1" applyFill="1" applyBorder="1" applyAlignment="1" applyProtection="1">
      <alignment horizontal="left" vertical="center" wrapText="1"/>
      <protection locked="0"/>
    </xf>
    <xf numFmtId="0" fontId="7" fillId="5" borderId="0" xfId="2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5" fillId="3" borderId="4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5" fillId="3" borderId="8" xfId="2" applyFont="1" applyFill="1" applyBorder="1" applyAlignment="1">
      <alignment horizontal="left" vertical="center" wrapText="1"/>
    </xf>
    <xf numFmtId="0" fontId="5" fillId="3" borderId="9" xfId="2" applyFont="1" applyFill="1" applyBorder="1" applyAlignment="1">
      <alignment horizontal="left" vertical="center" wrapText="1"/>
    </xf>
    <xf numFmtId="0" fontId="8" fillId="4" borderId="0" xfId="2" applyFont="1" applyFill="1" applyBorder="1" applyAlignment="1">
      <alignment horizontal="center" vertical="center"/>
    </xf>
    <xf numFmtId="2" fontId="5" fillId="3" borderId="12" xfId="2" applyNumberFormat="1" applyFont="1" applyFill="1" applyBorder="1" applyAlignment="1" applyProtection="1">
      <alignment horizontal="center"/>
    </xf>
    <xf numFmtId="2" fontId="5" fillId="3" borderId="13" xfId="2" applyNumberFormat="1" applyFont="1" applyFill="1" applyBorder="1" applyAlignment="1" applyProtection="1">
      <alignment horizontal="center"/>
    </xf>
    <xf numFmtId="0" fontId="5" fillId="4" borderId="27" xfId="2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3" fillId="3" borderId="23" xfId="2" applyFont="1" applyFill="1" applyBorder="1" applyAlignment="1" applyProtection="1">
      <alignment horizontal="right" vertical="center" wrapText="1"/>
    </xf>
    <xf numFmtId="0" fontId="3" fillId="3" borderId="20" xfId="2" applyFont="1" applyFill="1" applyBorder="1" applyAlignment="1" applyProtection="1">
      <alignment horizontal="right" vertical="center" wrapText="1"/>
    </xf>
    <xf numFmtId="0" fontId="3" fillId="3" borderId="21" xfId="2" applyFont="1" applyFill="1" applyBorder="1" applyAlignment="1" applyProtection="1">
      <alignment horizontal="right" vertical="center" wrapText="1"/>
    </xf>
    <xf numFmtId="0" fontId="5" fillId="3" borderId="16" xfId="2" applyFont="1" applyFill="1" applyBorder="1" applyAlignment="1" applyProtection="1">
      <alignment vertical="center" wrapText="1"/>
    </xf>
    <xf numFmtId="0" fontId="5" fillId="3" borderId="17" xfId="2" applyFont="1" applyFill="1" applyBorder="1" applyAlignment="1" applyProtection="1">
      <alignment vertical="center" wrapText="1"/>
    </xf>
    <xf numFmtId="0" fontId="5" fillId="3" borderId="24" xfId="2" applyFont="1" applyFill="1" applyBorder="1" applyAlignment="1" applyProtection="1">
      <alignment horizontal="center" vertical="center" wrapText="1"/>
    </xf>
    <xf numFmtId="0" fontId="5" fillId="3" borderId="25" xfId="2" applyFont="1" applyFill="1" applyBorder="1" applyAlignment="1" applyProtection="1">
      <alignment horizontal="center" vertical="center" wrapText="1"/>
    </xf>
    <xf numFmtId="0" fontId="5" fillId="3" borderId="14" xfId="2" applyFont="1" applyFill="1" applyBorder="1" applyAlignment="1" applyProtection="1">
      <alignment horizontal="center" vertical="center" wrapText="1"/>
    </xf>
    <xf numFmtId="0" fontId="5" fillId="3" borderId="15" xfId="2" applyFont="1" applyFill="1" applyBorder="1" applyAlignment="1" applyProtection="1">
      <alignment horizontal="center" vertical="center" wrapText="1"/>
    </xf>
    <xf numFmtId="0" fontId="4" fillId="3" borderId="5" xfId="2" applyFont="1" applyFill="1" applyBorder="1" applyAlignment="1" applyProtection="1">
      <alignment horizontal="center"/>
    </xf>
    <xf numFmtId="0" fontId="4" fillId="3" borderId="6" xfId="2" applyFont="1" applyFill="1" applyBorder="1" applyAlignment="1" applyProtection="1">
      <alignment horizontal="center"/>
    </xf>
    <xf numFmtId="0" fontId="4" fillId="3" borderId="19" xfId="2" applyFont="1" applyFill="1" applyBorder="1" applyAlignment="1" applyProtection="1">
      <alignment horizontal="center"/>
    </xf>
    <xf numFmtId="0" fontId="5" fillId="3" borderId="22" xfId="2" applyFont="1" applyFill="1" applyBorder="1" applyAlignment="1" applyProtection="1">
      <alignment horizontal="center" vertical="center" wrapText="1"/>
    </xf>
    <xf numFmtId="0" fontId="5" fillId="3" borderId="19" xfId="2" applyFont="1" applyFill="1" applyBorder="1" applyAlignment="1" applyProtection="1">
      <alignment horizontal="center" vertical="center" wrapText="1"/>
    </xf>
    <xf numFmtId="0" fontId="4" fillId="3" borderId="4" xfId="2" applyFont="1" applyFill="1" applyBorder="1" applyAlignment="1" applyProtection="1">
      <alignment horizontal="left" vertical="center" wrapText="1"/>
    </xf>
    <xf numFmtId="0" fontId="4" fillId="3" borderId="1" xfId="2" applyFont="1" applyFill="1" applyBorder="1" applyAlignment="1" applyProtection="1">
      <alignment horizontal="left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ny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</xdr:row>
      <xdr:rowOff>95250</xdr:rowOff>
    </xdr:from>
    <xdr:to>
      <xdr:col>5</xdr:col>
      <xdr:colOff>57150</xdr:colOff>
      <xdr:row>4</xdr:row>
      <xdr:rowOff>190500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1975" y="304800"/>
          <a:ext cx="2543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489"/>
  <sheetViews>
    <sheetView tabSelected="1" workbookViewId="0">
      <selection activeCell="B13" sqref="B13:D13"/>
    </sheetView>
  </sheetViews>
  <sheetFormatPr defaultRowHeight="16.5"/>
  <cols>
    <col min="1" max="16384" width="9.140625" style="24"/>
  </cols>
  <sheetData>
    <row r="1" spans="1:67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</row>
    <row r="2" spans="1:6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</row>
    <row r="3" spans="1:67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</row>
    <row r="4" spans="1:67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</row>
    <row r="5" spans="1:67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  <row r="6" spans="1:67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</row>
    <row r="7" spans="1:67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</row>
    <row r="8" spans="1:67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</row>
    <row r="9" spans="1:67" ht="16.5" customHeight="1">
      <c r="A9" s="22"/>
      <c r="B9" s="39" t="s">
        <v>25</v>
      </c>
      <c r="C9" s="39"/>
      <c r="D9" s="39"/>
      <c r="E9" s="39"/>
      <c r="F9" s="39"/>
      <c r="G9" s="39"/>
      <c r="H9" s="39"/>
      <c r="I9" s="39"/>
      <c r="J9" s="39"/>
      <c r="K9" s="33"/>
      <c r="L9" s="33"/>
      <c r="M9" s="33"/>
      <c r="N9" s="33"/>
      <c r="O9" s="33"/>
      <c r="P9" s="33"/>
      <c r="Q9" s="33"/>
      <c r="R9" s="33"/>
      <c r="S9" s="22"/>
      <c r="T9" s="22"/>
      <c r="U9" s="22"/>
      <c r="V9" s="22"/>
      <c r="W9" s="22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</row>
    <row r="10" spans="1:67" ht="16.5" customHeight="1">
      <c r="A10" s="22"/>
      <c r="B10" s="39"/>
      <c r="C10" s="39"/>
      <c r="D10" s="39"/>
      <c r="E10" s="39"/>
      <c r="F10" s="39"/>
      <c r="G10" s="39"/>
      <c r="H10" s="39"/>
      <c r="I10" s="39"/>
      <c r="J10" s="39"/>
      <c r="K10" s="33"/>
      <c r="L10" s="33"/>
      <c r="M10" s="33"/>
      <c r="N10" s="33"/>
      <c r="O10" s="33"/>
      <c r="P10" s="33"/>
      <c r="Q10" s="33"/>
      <c r="R10" s="33"/>
      <c r="S10" s="22"/>
      <c r="T10" s="22"/>
      <c r="U10" s="22"/>
      <c r="V10" s="22"/>
      <c r="W10" s="22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</row>
    <row r="11" spans="1:67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</row>
    <row r="12" spans="1:67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</row>
    <row r="13" spans="1:67" ht="30.75" customHeight="1">
      <c r="A13" s="22"/>
      <c r="B13" s="43" t="s">
        <v>26</v>
      </c>
      <c r="C13" s="43"/>
      <c r="D13" s="43"/>
      <c r="E13" s="42"/>
      <c r="F13" s="42"/>
      <c r="G13" s="42"/>
      <c r="H13" s="42"/>
      <c r="I13" s="42"/>
      <c r="J13" s="4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</row>
    <row r="14" spans="1:67" ht="18">
      <c r="A14" s="22"/>
      <c r="B14" s="32"/>
      <c r="C14" s="32"/>
      <c r="D14" s="32"/>
      <c r="E14" s="32"/>
      <c r="F14" s="32"/>
      <c r="G14" s="32"/>
      <c r="H14" s="3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</row>
    <row r="15" spans="1:67" ht="30.75" customHeight="1">
      <c r="A15" s="22"/>
      <c r="B15" s="43" t="s">
        <v>27</v>
      </c>
      <c r="C15" s="43"/>
      <c r="D15" s="43"/>
      <c r="E15" s="42"/>
      <c r="F15" s="42"/>
      <c r="G15" s="42"/>
      <c r="H15" s="42"/>
      <c r="I15" s="42"/>
      <c r="J15" s="4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</row>
    <row r="16" spans="1:67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</row>
    <row r="17" spans="1:67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</row>
    <row r="18" spans="1:67" ht="17.25">
      <c r="A18" s="22"/>
      <c r="B18" s="41"/>
      <c r="C18" s="41"/>
      <c r="D18" s="41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22"/>
      <c r="S18" s="22"/>
      <c r="T18" s="22"/>
      <c r="U18" s="22"/>
      <c r="V18" s="22"/>
      <c r="W18" s="22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</row>
    <row r="19" spans="1:67">
      <c r="A19" s="22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2"/>
      <c r="S19" s="22"/>
      <c r="T19" s="22"/>
      <c r="U19" s="22"/>
      <c r="V19" s="22"/>
      <c r="W19" s="22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</row>
    <row r="20" spans="1:67" ht="16.5" customHeight="1">
      <c r="A20" s="22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22"/>
      <c r="V20" s="22"/>
      <c r="W20" s="22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</row>
    <row r="21" spans="1:67">
      <c r="A21" s="22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22"/>
      <c r="V21" s="22"/>
      <c r="W21" s="22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</row>
    <row r="22" spans="1:67">
      <c r="A22" s="22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22"/>
      <c r="V22" s="22"/>
      <c r="W22" s="22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</row>
    <row r="23" spans="1:67" ht="1.5" customHeight="1">
      <c r="A23" s="22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22"/>
      <c r="V23" s="22"/>
      <c r="W23" s="22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</row>
    <row r="24" spans="1:67">
      <c r="A24" s="22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22"/>
      <c r="S24" s="22"/>
      <c r="T24" s="22"/>
      <c r="U24" s="22"/>
      <c r="V24" s="22"/>
      <c r="W24" s="22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</row>
    <row r="25" spans="1:67">
      <c r="A25" s="22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22"/>
      <c r="S25" s="22"/>
      <c r="T25" s="22"/>
      <c r="U25" s="22"/>
      <c r="V25" s="22"/>
      <c r="W25" s="22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</row>
    <row r="26" spans="1:67">
      <c r="A26" s="22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22"/>
      <c r="S26" s="22"/>
      <c r="T26" s="22"/>
      <c r="U26" s="22"/>
      <c r="V26" s="22"/>
      <c r="W26" s="22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</row>
    <row r="27" spans="1:67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</row>
    <row r="28" spans="1:67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</row>
    <row r="29" spans="1:67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</row>
    <row r="30" spans="1:67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</row>
    <row r="31" spans="1:67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</row>
    <row r="32" spans="1:67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</row>
    <row r="33" spans="1:67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</row>
    <row r="34" spans="1:67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</row>
    <row r="35" spans="1:67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</row>
    <row r="36" spans="1:67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</row>
    <row r="37" spans="1:67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</row>
    <row r="38" spans="1:67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</row>
    <row r="39" spans="1:67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</row>
    <row r="40" spans="1:67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</row>
    <row r="41" spans="1:67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</row>
    <row r="42" spans="1:67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</row>
    <row r="43" spans="1:67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</row>
    <row r="44" spans="1:67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</row>
    <row r="45" spans="1:67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</row>
    <row r="46" spans="1:67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</row>
    <row r="47" spans="1:67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</row>
    <row r="48" spans="1:67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</row>
    <row r="49" spans="1:67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</row>
    <row r="50" spans="1:67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</row>
    <row r="51" spans="1:67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</row>
    <row r="52" spans="1:67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</row>
    <row r="53" spans="1:67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</row>
    <row r="54" spans="1:67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</row>
    <row r="55" spans="1:67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</row>
    <row r="56" spans="1:67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</row>
    <row r="57" spans="1:67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</row>
    <row r="58" spans="1:67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</row>
    <row r="59" spans="1:67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</row>
    <row r="60" spans="1:67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</row>
    <row r="61" spans="1:67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</row>
    <row r="62" spans="1:67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</row>
    <row r="63" spans="1:67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</row>
    <row r="64" spans="1:67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</row>
    <row r="65" spans="1:67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</row>
    <row r="66" spans="1:67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</row>
    <row r="67" spans="1:67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</row>
    <row r="68" spans="1:67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</row>
    <row r="69" spans="1:67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</row>
    <row r="70" spans="1:67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</row>
    <row r="71" spans="1:67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</row>
    <row r="72" spans="1:67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</row>
    <row r="73" spans="1:67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</row>
    <row r="74" spans="1:67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</row>
    <row r="75" spans="1:67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</row>
    <row r="76" spans="1:67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</row>
    <row r="77" spans="1:67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</row>
    <row r="78" spans="1:67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</row>
    <row r="79" spans="1:67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</row>
    <row r="80" spans="1:67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</row>
    <row r="81" spans="1:67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</row>
    <row r="82" spans="1:67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</row>
    <row r="83" spans="1:67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</row>
    <row r="84" spans="1:67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</row>
    <row r="85" spans="1:67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</row>
    <row r="86" spans="1:67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</row>
    <row r="87" spans="1:67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</row>
    <row r="88" spans="1:67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</row>
    <row r="89" spans="1:67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</row>
    <row r="90" spans="1:67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</row>
    <row r="91" spans="1:67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</row>
    <row r="92" spans="1:67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</row>
    <row r="93" spans="1:67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</row>
    <row r="94" spans="1:67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</row>
    <row r="95" spans="1:67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</row>
    <row r="96" spans="1:67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</row>
    <row r="97" spans="1:67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</row>
    <row r="98" spans="1:67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</row>
    <row r="99" spans="1:67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</row>
    <row r="100" spans="1:67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</row>
    <row r="101" spans="1:67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</row>
    <row r="102" spans="1:67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</row>
    <row r="103" spans="1:67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</row>
    <row r="104" spans="1:67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</row>
    <row r="105" spans="1:67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</row>
    <row r="106" spans="1:67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</row>
    <row r="107" spans="1:67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</row>
    <row r="108" spans="1:67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</row>
    <row r="109" spans="1:67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</row>
    <row r="110" spans="1:67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</row>
    <row r="111" spans="1:67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</row>
    <row r="112" spans="1:67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</row>
    <row r="113" spans="1:67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</row>
    <row r="114" spans="1:67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</row>
    <row r="115" spans="1:67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</row>
    <row r="116" spans="1:67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</row>
    <row r="117" spans="1:67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</row>
    <row r="118" spans="1:67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</row>
    <row r="119" spans="1:67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</row>
    <row r="120" spans="1:67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</row>
    <row r="121" spans="1:67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</row>
    <row r="122" spans="1:67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</row>
    <row r="123" spans="1:67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</row>
    <row r="124" spans="1:67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</row>
    <row r="125" spans="1:67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</row>
    <row r="126" spans="1:67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</row>
    <row r="127" spans="1:67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</row>
    <row r="128" spans="1:67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</row>
    <row r="129" spans="1:67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</row>
    <row r="130" spans="1:67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</row>
    <row r="131" spans="1:67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</row>
    <row r="132" spans="1:67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</row>
    <row r="133" spans="1:67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</row>
    <row r="134" spans="1:67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</row>
    <row r="135" spans="1:67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</row>
    <row r="136" spans="1:67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</row>
    <row r="137" spans="1:67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</row>
    <row r="138" spans="1:67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</row>
    <row r="139" spans="1:67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</row>
    <row r="140" spans="1:67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</row>
    <row r="141" spans="1:67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</row>
    <row r="142" spans="1:67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</row>
    <row r="143" spans="1:67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</row>
    <row r="144" spans="1:67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</row>
    <row r="145" spans="1:67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</row>
    <row r="146" spans="1:67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</row>
    <row r="147" spans="1:67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</row>
    <row r="148" spans="1:67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</row>
    <row r="149" spans="1:67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</row>
    <row r="150" spans="1:67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</row>
    <row r="151" spans="1:67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</row>
    <row r="152" spans="1:67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</row>
    <row r="153" spans="1:67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</row>
    <row r="154" spans="1:67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</row>
    <row r="155" spans="1:67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</row>
    <row r="156" spans="1:67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</row>
    <row r="157" spans="1:67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</row>
    <row r="158" spans="1:67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</row>
    <row r="159" spans="1:67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</row>
    <row r="160" spans="1:67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</row>
    <row r="161" spans="1:67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</row>
    <row r="162" spans="1:67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</row>
    <row r="163" spans="1:67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</row>
    <row r="164" spans="1:67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</row>
    <row r="165" spans="1:67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</row>
    <row r="166" spans="1:67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</row>
    <row r="167" spans="1:67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</row>
    <row r="168" spans="1:67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</row>
    <row r="169" spans="1:67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</row>
    <row r="170" spans="1:67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</row>
    <row r="171" spans="1:67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</row>
    <row r="172" spans="1:67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</row>
    <row r="173" spans="1:67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</row>
    <row r="174" spans="1:67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</row>
    <row r="175" spans="1:67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</row>
    <row r="176" spans="1:67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</row>
    <row r="177" spans="1:67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</row>
    <row r="178" spans="1:67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</row>
    <row r="179" spans="1:67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</row>
    <row r="180" spans="1:67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</row>
    <row r="181" spans="1:67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</row>
    <row r="182" spans="1:67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</row>
    <row r="183" spans="1:67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</row>
    <row r="184" spans="1:67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</row>
    <row r="185" spans="1:67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</row>
    <row r="186" spans="1:67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</row>
    <row r="187" spans="1:67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</row>
    <row r="188" spans="1:67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</row>
    <row r="189" spans="1:67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</row>
    <row r="190" spans="1:67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</row>
    <row r="191" spans="1:67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</row>
    <row r="192" spans="1:67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</row>
    <row r="193" spans="1:67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</row>
    <row r="194" spans="1:67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</row>
    <row r="195" spans="1:67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</row>
    <row r="196" spans="1:67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</row>
    <row r="197" spans="1:67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</row>
    <row r="198" spans="1:67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</row>
    <row r="199" spans="1:67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</row>
    <row r="200" spans="1:67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</row>
    <row r="201" spans="1:67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</row>
    <row r="202" spans="1:67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</row>
    <row r="203" spans="1:67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</row>
    <row r="204" spans="1:67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</row>
    <row r="205" spans="1:67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</row>
    <row r="206" spans="1:67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</row>
    <row r="207" spans="1:67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</row>
    <row r="208" spans="1:67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</row>
    <row r="209" spans="1:67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</row>
    <row r="210" spans="1:67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</row>
    <row r="211" spans="1:67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</row>
    <row r="212" spans="1:67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</row>
    <row r="213" spans="1:67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</row>
    <row r="214" spans="1:67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</row>
    <row r="215" spans="1:67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</row>
    <row r="216" spans="1:67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</row>
    <row r="217" spans="1:67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</row>
    <row r="218" spans="1:67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</row>
    <row r="219" spans="1:67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</row>
    <row r="220" spans="1:67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</row>
    <row r="221" spans="1:67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</row>
    <row r="222" spans="1:67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</row>
    <row r="223" spans="1:67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</row>
    <row r="224" spans="1:67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</row>
    <row r="225" spans="1:67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</row>
    <row r="226" spans="1:67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</row>
    <row r="227" spans="1:67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</row>
    <row r="228" spans="1:67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</row>
    <row r="229" spans="1:67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</row>
    <row r="230" spans="1:67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</row>
    <row r="231" spans="1:67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</row>
    <row r="232" spans="1:67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</row>
    <row r="233" spans="1:67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</row>
    <row r="234" spans="1:67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</row>
    <row r="235" spans="1:67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</row>
    <row r="236" spans="1:67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</row>
    <row r="237" spans="1:67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</row>
    <row r="238" spans="1:67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</row>
    <row r="239" spans="1:67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</row>
    <row r="240" spans="1:67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</row>
    <row r="241" spans="1:67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</row>
    <row r="242" spans="1:67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</row>
    <row r="243" spans="1:67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</row>
    <row r="244" spans="1:67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</row>
    <row r="245" spans="1:67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</row>
    <row r="246" spans="1:67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</row>
    <row r="247" spans="1:67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</row>
    <row r="248" spans="1:67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</row>
    <row r="249" spans="1:67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</row>
    <row r="250" spans="1:67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</row>
    <row r="251" spans="1:67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</row>
    <row r="252" spans="1:67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</row>
    <row r="253" spans="1:67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</row>
    <row r="254" spans="1:67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</row>
    <row r="255" spans="1:67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</row>
    <row r="256" spans="1:67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</row>
    <row r="257" spans="1:67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</row>
    <row r="258" spans="1:67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</row>
    <row r="259" spans="1:67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</row>
    <row r="260" spans="1:67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</row>
    <row r="261" spans="1:67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</row>
    <row r="262" spans="1:67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</row>
    <row r="263" spans="1:67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</row>
    <row r="264" spans="1:67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</row>
    <row r="265" spans="1:67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</row>
    <row r="266" spans="1:67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</row>
    <row r="267" spans="1:67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</row>
    <row r="268" spans="1:67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</row>
    <row r="269" spans="1:67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</row>
    <row r="270" spans="1:67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</row>
    <row r="271" spans="1:67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</row>
    <row r="272" spans="1:67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</row>
    <row r="273" spans="1:67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</row>
    <row r="274" spans="1:67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</row>
    <row r="275" spans="1:67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</row>
    <row r="276" spans="1:67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</row>
    <row r="277" spans="1:67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</row>
    <row r="278" spans="1:67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</row>
    <row r="279" spans="1:67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</row>
    <row r="280" spans="1:67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</row>
    <row r="281" spans="1:67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</row>
    <row r="282" spans="1:67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</row>
    <row r="283" spans="1:67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</row>
    <row r="284" spans="1:67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</row>
    <row r="285" spans="1:67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</row>
    <row r="286" spans="1:67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</row>
    <row r="287" spans="1:67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</row>
    <row r="288" spans="1:67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</row>
    <row r="289" spans="1:67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</row>
    <row r="290" spans="1:67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</row>
    <row r="291" spans="1:67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</row>
    <row r="292" spans="1:67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</row>
    <row r="293" spans="1:67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</row>
    <row r="294" spans="1:67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</row>
    <row r="295" spans="1:67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</row>
    <row r="296" spans="1:67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</row>
    <row r="297" spans="1:67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</row>
    <row r="298" spans="1:67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</row>
    <row r="299" spans="1:67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</row>
    <row r="300" spans="1:67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</row>
    <row r="301" spans="1:67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</row>
    <row r="302" spans="1:67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</row>
    <row r="303" spans="1:67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</row>
    <row r="304" spans="1:67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</row>
    <row r="305" spans="1:67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</row>
    <row r="306" spans="1:67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</row>
    <row r="307" spans="1:67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</row>
    <row r="308" spans="1:67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</row>
    <row r="309" spans="1:67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</row>
    <row r="310" spans="1:67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</row>
    <row r="311" spans="1:67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</row>
    <row r="312" spans="1:67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</row>
    <row r="313" spans="1:67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</row>
    <row r="314" spans="1:67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</row>
    <row r="315" spans="1:67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</row>
    <row r="316" spans="1:67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</row>
    <row r="317" spans="1:67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</row>
    <row r="318" spans="1:67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</row>
    <row r="319" spans="1:67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</row>
    <row r="320" spans="1:67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</row>
    <row r="321" spans="1:67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</row>
    <row r="322" spans="1:67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</row>
    <row r="323" spans="1:67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</row>
    <row r="324" spans="1:67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</row>
    <row r="325" spans="1:67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</row>
    <row r="326" spans="1:67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</row>
    <row r="327" spans="1:67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</row>
    <row r="328" spans="1:67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</row>
    <row r="329" spans="1:67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</row>
    <row r="330" spans="1:67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</row>
    <row r="331" spans="1:67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</row>
    <row r="332" spans="1:67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</row>
    <row r="333" spans="1:67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</row>
    <row r="334" spans="1:67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</row>
    <row r="335" spans="1:67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</row>
    <row r="336" spans="1:67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</row>
    <row r="337" spans="1:67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</row>
    <row r="338" spans="1:67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</row>
    <row r="339" spans="1:67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</row>
    <row r="340" spans="1:67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</row>
    <row r="341" spans="1:67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</row>
    <row r="342" spans="1:67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</row>
    <row r="343" spans="1:67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</row>
    <row r="344" spans="1:67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</row>
    <row r="345" spans="1:67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</row>
    <row r="346" spans="1:67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</row>
    <row r="347" spans="1:67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</row>
    <row r="348" spans="1:67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</row>
    <row r="349" spans="1:67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</row>
    <row r="350" spans="1:67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</row>
    <row r="351" spans="1:67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</row>
    <row r="352" spans="1:67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</row>
    <row r="353" spans="1:67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</row>
    <row r="354" spans="1:67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</row>
    <row r="355" spans="1:67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</row>
    <row r="356" spans="1:67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</row>
    <row r="357" spans="1:67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</row>
    <row r="358" spans="1:67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</row>
    <row r="359" spans="1:67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</row>
    <row r="360" spans="1:67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</row>
    <row r="361" spans="1:67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</row>
    <row r="362" spans="1:67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</row>
    <row r="363" spans="1:67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</row>
    <row r="364" spans="1:67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</row>
    <row r="365" spans="1:67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</row>
    <row r="366" spans="1:67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</row>
    <row r="367" spans="1:67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</row>
    <row r="368" spans="1:67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</row>
    <row r="369" spans="1:67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</row>
    <row r="370" spans="1:67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</row>
    <row r="371" spans="1:67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</row>
    <row r="372" spans="1:67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</row>
    <row r="373" spans="1:67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</row>
    <row r="374" spans="1:67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</row>
    <row r="375" spans="1:67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</row>
    <row r="376" spans="1:67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</row>
    <row r="377" spans="1:67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</row>
    <row r="378" spans="1:67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</row>
    <row r="379" spans="1:67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</row>
    <row r="380" spans="1:67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</row>
    <row r="381" spans="1:67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</row>
    <row r="382" spans="1:67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</row>
    <row r="383" spans="1:67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</row>
    <row r="384" spans="1:67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</row>
    <row r="385" spans="1:67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</row>
    <row r="386" spans="1:67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</row>
    <row r="387" spans="1:67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</row>
    <row r="388" spans="1:67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</row>
    <row r="389" spans="1:67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</row>
    <row r="390" spans="1:67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</row>
    <row r="391" spans="1:67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</row>
    <row r="392" spans="1:67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</row>
    <row r="393" spans="1:67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</row>
    <row r="394" spans="1:67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</row>
    <row r="395" spans="1:67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</row>
    <row r="396" spans="1:67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</row>
    <row r="397" spans="1:67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</row>
    <row r="398" spans="1:67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</row>
    <row r="399" spans="1:67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</row>
    <row r="400" spans="1:67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</row>
    <row r="401" spans="1:67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</row>
    <row r="402" spans="1:67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</row>
    <row r="403" spans="1:67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</row>
    <row r="404" spans="1:67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</row>
    <row r="405" spans="1:67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</row>
    <row r="406" spans="1:67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</row>
    <row r="407" spans="1:67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</row>
    <row r="408" spans="1:67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</row>
    <row r="409" spans="1:67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</row>
    <row r="410" spans="1:67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</row>
    <row r="411" spans="1:67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</row>
    <row r="412" spans="1:67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</row>
    <row r="413" spans="1:67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</row>
    <row r="414" spans="1:67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</row>
    <row r="415" spans="1:67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</row>
    <row r="416" spans="1:67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</row>
    <row r="417" spans="1:67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</row>
    <row r="418" spans="1:67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</row>
    <row r="419" spans="1:67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</row>
    <row r="420" spans="1:67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</row>
    <row r="421" spans="1:67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</row>
    <row r="422" spans="1:67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</row>
    <row r="423" spans="1:67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</row>
    <row r="424" spans="1:67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</row>
    <row r="425" spans="1:67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</row>
    <row r="426" spans="1:67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</row>
    <row r="427" spans="1:67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</row>
    <row r="428" spans="1:67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</row>
    <row r="429" spans="1:67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</row>
    <row r="430" spans="1:67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</row>
    <row r="431" spans="1:67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</row>
    <row r="432" spans="1:67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</row>
    <row r="433" spans="1:67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</row>
    <row r="434" spans="1:67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</row>
    <row r="435" spans="1:67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</row>
    <row r="436" spans="1:67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</row>
    <row r="437" spans="1:67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</row>
    <row r="438" spans="1:67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</row>
    <row r="439" spans="1:67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</row>
    <row r="440" spans="1:67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</row>
    <row r="441" spans="1:67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</row>
    <row r="442" spans="1:67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</row>
    <row r="443" spans="1:67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</row>
    <row r="444" spans="1:67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</row>
    <row r="445" spans="1:67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</row>
    <row r="446" spans="1:67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</row>
    <row r="447" spans="1:67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</row>
    <row r="448" spans="1:67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</row>
    <row r="449" spans="1:67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</row>
    <row r="450" spans="1:67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</row>
    <row r="451" spans="1:67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</row>
    <row r="452" spans="1:67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</row>
    <row r="453" spans="1:67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</row>
    <row r="454" spans="1:67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</row>
    <row r="455" spans="1:67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</row>
    <row r="456" spans="1:67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</row>
    <row r="457" spans="1:67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</row>
    <row r="458" spans="1:67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</row>
    <row r="459" spans="1:67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</row>
    <row r="460" spans="1:67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</row>
    <row r="461" spans="1:67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</row>
    <row r="462" spans="1:67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</row>
    <row r="463" spans="1:67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</row>
    <row r="464" spans="1:67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</row>
    <row r="465" spans="1:67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</row>
    <row r="466" spans="1:67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</row>
    <row r="467" spans="1:67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</row>
    <row r="468" spans="1:67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</row>
    <row r="469" spans="1:67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</row>
    <row r="470" spans="1:67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</row>
    <row r="471" spans="1:67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</row>
    <row r="472" spans="1:67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</row>
    <row r="473" spans="1:67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</row>
    <row r="474" spans="1:67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</row>
    <row r="475" spans="1:67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</row>
    <row r="476" spans="1:67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</row>
    <row r="477" spans="1:67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</row>
    <row r="478" spans="1:67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</row>
    <row r="479" spans="1:67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</row>
    <row r="480" spans="1:67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</row>
    <row r="481" spans="1:67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</row>
    <row r="482" spans="1:67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</row>
    <row r="483" spans="1:67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</row>
    <row r="484" spans="1:67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</row>
    <row r="485" spans="1:67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</row>
    <row r="486" spans="1:67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</row>
    <row r="487" spans="1:67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</row>
    <row r="488" spans="1:67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</row>
    <row r="489" spans="1:67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</row>
  </sheetData>
  <sheetProtection algorithmName="SHA-512" hashValue="uWZy03k5Q4xi3SraXbKsF7Fa8+dxwVigtTcOlLWaWUvw9OF3Zb41bZH83pIZIbKvn9xlvUG1ChFCLv3fYYvZwg==" saltValue="z6eyuFFnxfNDmO9oc35yiw==" spinCount="100000" sheet="1" objects="1" scenarios="1"/>
  <mergeCells count="7">
    <mergeCell ref="B9:J10"/>
    <mergeCell ref="B20:T23"/>
    <mergeCell ref="B18:D18"/>
    <mergeCell ref="E13:J13"/>
    <mergeCell ref="E15:J15"/>
    <mergeCell ref="B13:D13"/>
    <mergeCell ref="B15:D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76"/>
  <sheetViews>
    <sheetView topLeftCell="A43" zoomScaleNormal="100" workbookViewId="0">
      <selection activeCell="U18" sqref="U18"/>
    </sheetView>
  </sheetViews>
  <sheetFormatPr defaultRowHeight="14.25"/>
  <cols>
    <col min="1" max="3" width="9.140625" style="1"/>
    <col min="4" max="4" width="38.140625" style="1" customWidth="1"/>
    <col min="5" max="15" width="10.5703125" style="1" customWidth="1"/>
    <col min="16" max="16384" width="9.140625" style="1"/>
  </cols>
  <sheetData>
    <row r="1" spans="1:37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customHeight="1">
      <c r="A4" s="25"/>
      <c r="B4" s="25"/>
      <c r="C4" s="53" t="s">
        <v>0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25"/>
      <c r="Q4" s="25"/>
      <c r="R4" s="25"/>
      <c r="S4" s="25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>
      <c r="A5" s="25"/>
      <c r="B5" s="25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25"/>
      <c r="Q5" s="25"/>
      <c r="R5" s="25"/>
      <c r="S5" s="25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8.75" customHeight="1">
      <c r="A6" s="25"/>
      <c r="B6" s="25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25"/>
      <c r="Q6" s="25"/>
      <c r="R6" s="25"/>
      <c r="S6" s="25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8.75" customHeight="1">
      <c r="A7" s="25"/>
      <c r="B7" s="25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25"/>
      <c r="Q7" s="25"/>
      <c r="R7" s="25"/>
      <c r="S7" s="25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8" customHeight="1" thickBot="1">
      <c r="A8" s="63"/>
      <c r="B8" s="63"/>
      <c r="C8" s="59" t="s">
        <v>1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  <c r="Q8" s="63"/>
      <c r="R8" s="25"/>
      <c r="S8" s="25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>
      <c r="A9" s="63"/>
      <c r="B9" s="63"/>
      <c r="C9" s="80" t="s">
        <v>2</v>
      </c>
      <c r="D9" s="81"/>
      <c r="E9" s="48" t="s">
        <v>3</v>
      </c>
      <c r="F9" s="49"/>
      <c r="G9" s="49"/>
      <c r="H9" s="49"/>
      <c r="I9" s="49"/>
      <c r="J9" s="49"/>
      <c r="K9" s="49"/>
      <c r="L9" s="49"/>
      <c r="M9" s="49"/>
      <c r="N9" s="49"/>
      <c r="O9" s="50"/>
      <c r="P9" s="63"/>
      <c r="Q9" s="63"/>
      <c r="R9" s="25"/>
      <c r="S9" s="25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>
      <c r="A10" s="63"/>
      <c r="B10" s="63"/>
      <c r="C10" s="82"/>
      <c r="D10" s="83"/>
      <c r="E10" s="7">
        <v>0</v>
      </c>
      <c r="F10" s="7">
        <v>1</v>
      </c>
      <c r="G10" s="7">
        <v>2</v>
      </c>
      <c r="H10" s="7">
        <v>3</v>
      </c>
      <c r="I10" s="7">
        <v>4</v>
      </c>
      <c r="J10" s="7">
        <v>5</v>
      </c>
      <c r="K10" s="7">
        <v>6</v>
      </c>
      <c r="L10" s="7">
        <v>7</v>
      </c>
      <c r="M10" s="7">
        <v>8</v>
      </c>
      <c r="N10" s="7">
        <v>9</v>
      </c>
      <c r="O10" s="8">
        <v>10</v>
      </c>
      <c r="P10" s="63"/>
      <c r="Q10" s="63"/>
      <c r="R10" s="25"/>
      <c r="S10" s="25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>
      <c r="A11" s="63"/>
      <c r="B11" s="63"/>
      <c r="C11" s="51" t="s">
        <v>36</v>
      </c>
      <c r="D11" s="52"/>
      <c r="E11" s="11"/>
      <c r="F11" s="34">
        <v>100000</v>
      </c>
      <c r="G11" s="34">
        <v>100000</v>
      </c>
      <c r="H11" s="34">
        <v>100000</v>
      </c>
      <c r="I11" s="34">
        <v>100000</v>
      </c>
      <c r="J11" s="34">
        <v>100000</v>
      </c>
      <c r="K11" s="34">
        <v>100000</v>
      </c>
      <c r="L11" s="34">
        <v>100000</v>
      </c>
      <c r="M11" s="34">
        <v>100000</v>
      </c>
      <c r="N11" s="34">
        <v>100000</v>
      </c>
      <c r="O11" s="34">
        <v>100000</v>
      </c>
      <c r="P11" s="63"/>
      <c r="Q11" s="63"/>
      <c r="R11" s="25"/>
      <c r="S11" s="25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>
      <c r="A12" s="63"/>
      <c r="B12" s="63"/>
      <c r="C12" s="51" t="s">
        <v>37</v>
      </c>
      <c r="D12" s="52"/>
      <c r="E12" s="11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63"/>
      <c r="Q12" s="63"/>
      <c r="R12" s="25"/>
      <c r="S12" s="25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>
      <c r="A13" s="63"/>
      <c r="B13" s="63"/>
      <c r="C13" s="55" t="s">
        <v>28</v>
      </c>
      <c r="D13" s="56"/>
      <c r="E13" s="3">
        <f>E11+E12</f>
        <v>0</v>
      </c>
      <c r="F13" s="3">
        <f t="shared" ref="F13:O13" si="0">F11+F12</f>
        <v>100000</v>
      </c>
      <c r="G13" s="3">
        <f t="shared" si="0"/>
        <v>100000</v>
      </c>
      <c r="H13" s="3">
        <f t="shared" si="0"/>
        <v>100000</v>
      </c>
      <c r="I13" s="3">
        <f t="shared" si="0"/>
        <v>100000</v>
      </c>
      <c r="J13" s="3">
        <f t="shared" si="0"/>
        <v>100000</v>
      </c>
      <c r="K13" s="3">
        <f t="shared" si="0"/>
        <v>100000</v>
      </c>
      <c r="L13" s="3">
        <f t="shared" si="0"/>
        <v>100000</v>
      </c>
      <c r="M13" s="3">
        <f t="shared" si="0"/>
        <v>100000</v>
      </c>
      <c r="N13" s="3">
        <f t="shared" si="0"/>
        <v>100000</v>
      </c>
      <c r="O13" s="3">
        <f t="shared" si="0"/>
        <v>100000</v>
      </c>
      <c r="P13" s="63"/>
      <c r="Q13" s="63"/>
      <c r="R13" s="25"/>
      <c r="S13" s="25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>
      <c r="A14" s="63"/>
      <c r="B14" s="63"/>
      <c r="C14" s="51" t="s">
        <v>17</v>
      </c>
      <c r="D14" s="52"/>
      <c r="E14" s="11"/>
      <c r="F14" s="34">
        <v>50000</v>
      </c>
      <c r="G14" s="34">
        <v>50000</v>
      </c>
      <c r="H14" s="34">
        <v>50000</v>
      </c>
      <c r="I14" s="34">
        <v>50000</v>
      </c>
      <c r="J14" s="34">
        <v>50000</v>
      </c>
      <c r="K14" s="34">
        <v>50000</v>
      </c>
      <c r="L14" s="34">
        <v>50000</v>
      </c>
      <c r="M14" s="34">
        <v>50000</v>
      </c>
      <c r="N14" s="34">
        <v>50000</v>
      </c>
      <c r="O14" s="34">
        <v>50000</v>
      </c>
      <c r="P14" s="63"/>
      <c r="Q14" s="63"/>
      <c r="R14" s="25"/>
      <c r="S14" s="25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>
      <c r="A15" s="63"/>
      <c r="B15" s="63"/>
      <c r="C15" s="51" t="s">
        <v>34</v>
      </c>
      <c r="D15" s="52"/>
      <c r="E15" s="11"/>
      <c r="F15" s="34">
        <v>30000</v>
      </c>
      <c r="G15" s="34">
        <v>30000</v>
      </c>
      <c r="H15" s="34">
        <v>30000</v>
      </c>
      <c r="I15" s="34">
        <v>30000</v>
      </c>
      <c r="J15" s="34">
        <v>30000</v>
      </c>
      <c r="K15" s="34">
        <v>30000</v>
      </c>
      <c r="L15" s="34">
        <v>30000</v>
      </c>
      <c r="M15" s="34">
        <v>30000</v>
      </c>
      <c r="N15" s="34">
        <v>30000</v>
      </c>
      <c r="O15" s="34">
        <v>30000</v>
      </c>
      <c r="P15" s="63"/>
      <c r="Q15" s="63"/>
      <c r="R15" s="25"/>
      <c r="S15" s="25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>
      <c r="A16" s="63"/>
      <c r="B16" s="63"/>
      <c r="C16" s="51" t="s">
        <v>18</v>
      </c>
      <c r="D16" s="52"/>
      <c r="E16" s="11"/>
      <c r="F16" s="34">
        <v>10000</v>
      </c>
      <c r="G16" s="34">
        <v>10000</v>
      </c>
      <c r="H16" s="34">
        <v>10000</v>
      </c>
      <c r="I16" s="34">
        <v>10000</v>
      </c>
      <c r="J16" s="34">
        <v>10000</v>
      </c>
      <c r="K16" s="34">
        <v>10000</v>
      </c>
      <c r="L16" s="34">
        <v>10000</v>
      </c>
      <c r="M16" s="34">
        <v>10000</v>
      </c>
      <c r="N16" s="34">
        <v>10000</v>
      </c>
      <c r="O16" s="34">
        <v>10000</v>
      </c>
      <c r="P16" s="63"/>
      <c r="Q16" s="63"/>
      <c r="R16" s="25"/>
      <c r="S16" s="25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>
      <c r="A17" s="63"/>
      <c r="B17" s="63"/>
      <c r="C17" s="51" t="s">
        <v>4</v>
      </c>
      <c r="D17" s="52"/>
      <c r="E17" s="11"/>
      <c r="F17" s="34">
        <v>10000</v>
      </c>
      <c r="G17" s="34">
        <v>10000</v>
      </c>
      <c r="H17" s="34">
        <v>10000</v>
      </c>
      <c r="I17" s="34">
        <v>10000</v>
      </c>
      <c r="J17" s="34">
        <v>10000</v>
      </c>
      <c r="K17" s="34">
        <v>10000</v>
      </c>
      <c r="L17" s="34">
        <v>10000</v>
      </c>
      <c r="M17" s="34">
        <v>10000</v>
      </c>
      <c r="N17" s="34">
        <v>10000</v>
      </c>
      <c r="O17" s="34">
        <v>10000</v>
      </c>
      <c r="P17" s="63"/>
      <c r="Q17" s="63"/>
      <c r="R17" s="25"/>
      <c r="S17" s="25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>
      <c r="A18" s="63"/>
      <c r="B18" s="63"/>
      <c r="C18" s="78" t="s">
        <v>16</v>
      </c>
      <c r="D18" s="79"/>
      <c r="E18" s="11"/>
      <c r="F18" s="34">
        <v>9000</v>
      </c>
      <c r="G18" s="34">
        <v>9000</v>
      </c>
      <c r="H18" s="34">
        <v>9000</v>
      </c>
      <c r="I18" s="34">
        <v>9000</v>
      </c>
      <c r="J18" s="34">
        <v>9000</v>
      </c>
      <c r="K18" s="34">
        <v>9000</v>
      </c>
      <c r="L18" s="34">
        <v>9000</v>
      </c>
      <c r="M18" s="34">
        <v>9000</v>
      </c>
      <c r="N18" s="34">
        <v>9000</v>
      </c>
      <c r="O18" s="34">
        <v>9000</v>
      </c>
      <c r="P18" s="63"/>
      <c r="Q18" s="63"/>
      <c r="R18" s="25"/>
      <c r="S18" s="25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>
      <c r="A19" s="63"/>
      <c r="B19" s="63"/>
      <c r="C19" s="55" t="s">
        <v>21</v>
      </c>
      <c r="D19" s="56"/>
      <c r="E19" s="3">
        <f t="shared" ref="E19:O19" si="1">SUM(E14:E18)</f>
        <v>0</v>
      </c>
      <c r="F19" s="3">
        <f t="shared" si="1"/>
        <v>109000</v>
      </c>
      <c r="G19" s="3">
        <f t="shared" si="1"/>
        <v>109000</v>
      </c>
      <c r="H19" s="3">
        <f t="shared" si="1"/>
        <v>109000</v>
      </c>
      <c r="I19" s="3">
        <f t="shared" si="1"/>
        <v>109000</v>
      </c>
      <c r="J19" s="3">
        <f t="shared" si="1"/>
        <v>109000</v>
      </c>
      <c r="K19" s="3">
        <f t="shared" si="1"/>
        <v>109000</v>
      </c>
      <c r="L19" s="3">
        <f t="shared" si="1"/>
        <v>109000</v>
      </c>
      <c r="M19" s="3">
        <f t="shared" si="1"/>
        <v>109000</v>
      </c>
      <c r="N19" s="3">
        <f t="shared" si="1"/>
        <v>109000</v>
      </c>
      <c r="O19" s="4">
        <f t="shared" si="1"/>
        <v>109000</v>
      </c>
      <c r="P19" s="63"/>
      <c r="Q19" s="63"/>
      <c r="R19" s="25"/>
      <c r="S19" s="25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>
      <c r="A20" s="63"/>
      <c r="B20" s="63"/>
      <c r="C20" s="55" t="s">
        <v>22</v>
      </c>
      <c r="D20" s="56"/>
      <c r="E20" s="3">
        <f t="shared" ref="E20:O20" si="2">E13-E19</f>
        <v>0</v>
      </c>
      <c r="F20" s="3">
        <f t="shared" si="2"/>
        <v>-9000</v>
      </c>
      <c r="G20" s="3">
        <f t="shared" si="2"/>
        <v>-9000</v>
      </c>
      <c r="H20" s="3">
        <f t="shared" si="2"/>
        <v>-9000</v>
      </c>
      <c r="I20" s="3">
        <f t="shared" si="2"/>
        <v>-9000</v>
      </c>
      <c r="J20" s="3">
        <f t="shared" si="2"/>
        <v>-9000</v>
      </c>
      <c r="K20" s="3">
        <f t="shared" si="2"/>
        <v>-9000</v>
      </c>
      <c r="L20" s="3">
        <f t="shared" si="2"/>
        <v>-9000</v>
      </c>
      <c r="M20" s="3">
        <f t="shared" si="2"/>
        <v>-9000</v>
      </c>
      <c r="N20" s="3">
        <f t="shared" si="2"/>
        <v>-9000</v>
      </c>
      <c r="O20" s="4">
        <f t="shared" si="2"/>
        <v>-9000</v>
      </c>
      <c r="P20" s="63"/>
      <c r="Q20" s="63"/>
      <c r="R20" s="25"/>
      <c r="S20" s="25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>
      <c r="A21" s="63"/>
      <c r="B21" s="63"/>
      <c r="C21" s="55" t="s">
        <v>5</v>
      </c>
      <c r="D21" s="56"/>
      <c r="E21" s="34">
        <v>100000</v>
      </c>
      <c r="F21" s="28"/>
      <c r="G21" s="28"/>
      <c r="H21" s="28"/>
      <c r="I21" s="28"/>
      <c r="J21" s="28"/>
      <c r="K21" s="28"/>
      <c r="L21" s="28"/>
      <c r="M21" s="28"/>
      <c r="N21" s="28"/>
      <c r="O21" s="29"/>
      <c r="P21" s="63"/>
      <c r="Q21" s="63"/>
      <c r="R21" s="25"/>
      <c r="S21" s="25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>
      <c r="A22" s="63"/>
      <c r="B22" s="63"/>
      <c r="C22" s="55" t="s">
        <v>8</v>
      </c>
      <c r="D22" s="56"/>
      <c r="E22" s="34"/>
      <c r="F22" s="28"/>
      <c r="G22" s="28"/>
      <c r="H22" s="28"/>
      <c r="I22" s="28"/>
      <c r="J22" s="28"/>
      <c r="K22" s="28"/>
      <c r="L22" s="28"/>
      <c r="M22" s="28"/>
      <c r="N22" s="28"/>
      <c r="O22" s="29"/>
      <c r="P22" s="63"/>
      <c r="Q22" s="63"/>
      <c r="R22" s="25"/>
      <c r="S22" s="25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" thickBot="1">
      <c r="A23" s="63"/>
      <c r="B23" s="63"/>
      <c r="C23" s="57" t="s">
        <v>6</v>
      </c>
      <c r="D23" s="58"/>
      <c r="E23" s="5">
        <f t="shared" ref="E23:K23" si="3">E21+E22</f>
        <v>100000</v>
      </c>
      <c r="F23" s="5">
        <f t="shared" si="3"/>
        <v>0</v>
      </c>
      <c r="G23" s="5">
        <f t="shared" si="3"/>
        <v>0</v>
      </c>
      <c r="H23" s="5">
        <f t="shared" si="3"/>
        <v>0</v>
      </c>
      <c r="I23" s="5">
        <f t="shared" si="3"/>
        <v>0</v>
      </c>
      <c r="J23" s="5">
        <f t="shared" si="3"/>
        <v>0</v>
      </c>
      <c r="K23" s="5">
        <f t="shared" si="3"/>
        <v>0</v>
      </c>
      <c r="L23" s="5">
        <f>L21+L22</f>
        <v>0</v>
      </c>
      <c r="M23" s="5">
        <f t="shared" ref="M23:O23" si="4">M21+M22</f>
        <v>0</v>
      </c>
      <c r="N23" s="5">
        <f t="shared" si="4"/>
        <v>0</v>
      </c>
      <c r="O23" s="6">
        <f t="shared" si="4"/>
        <v>0</v>
      </c>
      <c r="P23" s="63"/>
      <c r="Q23" s="63"/>
      <c r="R23" s="25"/>
      <c r="S23" s="25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>
      <c r="A24" s="63"/>
      <c r="B24" s="63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5"/>
      <c r="N24" s="25"/>
      <c r="O24" s="25"/>
      <c r="P24" s="63"/>
      <c r="Q24" s="63"/>
      <c r="R24" s="25"/>
      <c r="S24" s="25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>
      <c r="A25" s="63"/>
      <c r="B25" s="63"/>
      <c r="C25" s="27"/>
      <c r="D25" s="27"/>
      <c r="E25" s="26"/>
      <c r="F25" s="26"/>
      <c r="G25" s="26"/>
      <c r="H25" s="26"/>
      <c r="I25" s="26"/>
      <c r="J25" s="26"/>
      <c r="K25" s="26"/>
      <c r="L25" s="26"/>
      <c r="M25" s="25"/>
      <c r="N25" s="25"/>
      <c r="O25" s="25"/>
      <c r="P25" s="63"/>
      <c r="Q25" s="63"/>
      <c r="R25" s="25"/>
      <c r="S25" s="25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>
      <c r="A26" s="63"/>
      <c r="B26" s="63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5"/>
      <c r="N26" s="25"/>
      <c r="O26" s="25"/>
      <c r="P26" s="63"/>
      <c r="Q26" s="63"/>
      <c r="R26" s="25"/>
      <c r="S26" s="25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8" customHeight="1" thickBot="1">
      <c r="A27" s="63"/>
      <c r="B27" s="63"/>
      <c r="C27" s="59" t="s">
        <v>9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63"/>
      <c r="Q27" s="63"/>
      <c r="R27" s="25"/>
      <c r="S27" s="25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>
      <c r="A28" s="63"/>
      <c r="B28" s="63"/>
      <c r="C28" s="69" t="s">
        <v>2</v>
      </c>
      <c r="D28" s="70"/>
      <c r="E28" s="60" t="s">
        <v>3</v>
      </c>
      <c r="F28" s="60"/>
      <c r="G28" s="60"/>
      <c r="H28" s="60"/>
      <c r="I28" s="60"/>
      <c r="J28" s="60"/>
      <c r="K28" s="60"/>
      <c r="L28" s="60"/>
      <c r="M28" s="60"/>
      <c r="N28" s="60"/>
      <c r="O28" s="61"/>
      <c r="P28" s="63"/>
      <c r="Q28" s="63"/>
      <c r="R28" s="25"/>
      <c r="S28" s="25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4.25" customHeight="1">
      <c r="A29" s="63"/>
      <c r="B29" s="63"/>
      <c r="C29" s="71"/>
      <c r="D29" s="72"/>
      <c r="E29" s="9">
        <v>0</v>
      </c>
      <c r="F29" s="9">
        <v>1</v>
      </c>
      <c r="G29" s="9">
        <v>2</v>
      </c>
      <c r="H29" s="9">
        <v>3</v>
      </c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10">
        <v>10</v>
      </c>
      <c r="P29" s="63"/>
      <c r="Q29" s="63"/>
      <c r="R29" s="25"/>
      <c r="S29" s="25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>
      <c r="A30" s="63"/>
      <c r="B30" s="63"/>
      <c r="C30" s="45" t="s">
        <v>23</v>
      </c>
      <c r="D30" s="46"/>
      <c r="E30" s="11">
        <f t="shared" ref="E30:O30" si="5">E20</f>
        <v>0</v>
      </c>
      <c r="F30" s="11">
        <f t="shared" si="5"/>
        <v>-9000</v>
      </c>
      <c r="G30" s="11">
        <f t="shared" si="5"/>
        <v>-9000</v>
      </c>
      <c r="H30" s="11">
        <f t="shared" si="5"/>
        <v>-9000</v>
      </c>
      <c r="I30" s="11">
        <f t="shared" si="5"/>
        <v>-9000</v>
      </c>
      <c r="J30" s="11">
        <f t="shared" si="5"/>
        <v>-9000</v>
      </c>
      <c r="K30" s="11">
        <f t="shared" si="5"/>
        <v>-9000</v>
      </c>
      <c r="L30" s="11">
        <f t="shared" si="5"/>
        <v>-9000</v>
      </c>
      <c r="M30" s="11">
        <f t="shared" si="5"/>
        <v>-9000</v>
      </c>
      <c r="N30" s="11">
        <f t="shared" si="5"/>
        <v>-9000</v>
      </c>
      <c r="O30" s="12">
        <f t="shared" si="5"/>
        <v>-9000</v>
      </c>
      <c r="P30" s="63"/>
      <c r="Q30" s="63"/>
      <c r="R30" s="25"/>
      <c r="S30" s="25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>
      <c r="A31" s="63"/>
      <c r="B31" s="63"/>
      <c r="C31" s="45" t="s">
        <v>10</v>
      </c>
      <c r="D31" s="46"/>
      <c r="E31" s="11">
        <f t="shared" ref="E31:O31" si="6">E18</f>
        <v>0</v>
      </c>
      <c r="F31" s="11">
        <f t="shared" si="6"/>
        <v>9000</v>
      </c>
      <c r="G31" s="11">
        <f t="shared" si="6"/>
        <v>9000</v>
      </c>
      <c r="H31" s="11">
        <f t="shared" si="6"/>
        <v>9000</v>
      </c>
      <c r="I31" s="11">
        <f t="shared" si="6"/>
        <v>9000</v>
      </c>
      <c r="J31" s="11">
        <f t="shared" si="6"/>
        <v>9000</v>
      </c>
      <c r="K31" s="11">
        <f t="shared" si="6"/>
        <v>9000</v>
      </c>
      <c r="L31" s="11">
        <f t="shared" si="6"/>
        <v>9000</v>
      </c>
      <c r="M31" s="11">
        <f t="shared" si="6"/>
        <v>9000</v>
      </c>
      <c r="N31" s="11">
        <f t="shared" si="6"/>
        <v>9000</v>
      </c>
      <c r="O31" s="12">
        <f t="shared" si="6"/>
        <v>9000</v>
      </c>
      <c r="P31" s="63"/>
      <c r="Q31" s="63"/>
      <c r="R31" s="25"/>
      <c r="S31" s="25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>
      <c r="A32" s="63"/>
      <c r="B32" s="63"/>
      <c r="C32" s="45" t="s">
        <v>11</v>
      </c>
      <c r="D32" s="46"/>
      <c r="E32" s="11">
        <f t="shared" ref="E32:O32" si="7">E23</f>
        <v>100000</v>
      </c>
      <c r="F32" s="11">
        <f t="shared" si="7"/>
        <v>0</v>
      </c>
      <c r="G32" s="11">
        <f t="shared" si="7"/>
        <v>0</v>
      </c>
      <c r="H32" s="11">
        <f t="shared" si="7"/>
        <v>0</v>
      </c>
      <c r="I32" s="11">
        <f t="shared" si="7"/>
        <v>0</v>
      </c>
      <c r="J32" s="11">
        <f t="shared" si="7"/>
        <v>0</v>
      </c>
      <c r="K32" s="11">
        <f t="shared" si="7"/>
        <v>0</v>
      </c>
      <c r="L32" s="11">
        <f t="shared" si="7"/>
        <v>0</v>
      </c>
      <c r="M32" s="11">
        <f t="shared" si="7"/>
        <v>0</v>
      </c>
      <c r="N32" s="11">
        <f t="shared" si="7"/>
        <v>0</v>
      </c>
      <c r="O32" s="12">
        <f t="shared" si="7"/>
        <v>0</v>
      </c>
      <c r="P32" s="63"/>
      <c r="Q32" s="63"/>
      <c r="R32" s="25"/>
      <c r="S32" s="25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>
      <c r="A33" s="63"/>
      <c r="B33" s="63"/>
      <c r="C33" s="45" t="s">
        <v>12</v>
      </c>
      <c r="D33" s="46"/>
      <c r="E33" s="11">
        <f t="shared" ref="E33:L33" si="8">(E30+E31)-E32</f>
        <v>-100000</v>
      </c>
      <c r="F33" s="11">
        <f t="shared" si="8"/>
        <v>0</v>
      </c>
      <c r="G33" s="11">
        <f t="shared" si="8"/>
        <v>0</v>
      </c>
      <c r="H33" s="11">
        <f t="shared" si="8"/>
        <v>0</v>
      </c>
      <c r="I33" s="11">
        <f t="shared" si="8"/>
        <v>0</v>
      </c>
      <c r="J33" s="11">
        <f t="shared" si="8"/>
        <v>0</v>
      </c>
      <c r="K33" s="11">
        <f t="shared" si="8"/>
        <v>0</v>
      </c>
      <c r="L33" s="11">
        <f t="shared" si="8"/>
        <v>0</v>
      </c>
      <c r="M33" s="11">
        <f t="shared" ref="M33:O33" si="9">(M30+M31)-M32</f>
        <v>0</v>
      </c>
      <c r="N33" s="11">
        <f t="shared" si="9"/>
        <v>0</v>
      </c>
      <c r="O33" s="12">
        <f t="shared" si="9"/>
        <v>0</v>
      </c>
      <c r="P33" s="63"/>
      <c r="Q33" s="63"/>
      <c r="R33" s="25"/>
      <c r="S33" s="25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>
      <c r="A34" s="63"/>
      <c r="B34" s="63"/>
      <c r="C34" s="45" t="s">
        <v>13</v>
      </c>
      <c r="D34" s="46"/>
      <c r="E34" s="13"/>
      <c r="F34" s="13"/>
      <c r="G34" s="13"/>
      <c r="H34" s="13"/>
      <c r="I34" s="13"/>
      <c r="J34" s="13"/>
      <c r="K34" s="13"/>
      <c r="L34" s="14"/>
      <c r="M34" s="14"/>
      <c r="N34" s="14"/>
      <c r="O34" s="15">
        <f>O33/O35</f>
        <v>0</v>
      </c>
      <c r="P34" s="63"/>
      <c r="Q34" s="63"/>
      <c r="R34" s="25"/>
      <c r="S34" s="25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>
      <c r="A35" s="63"/>
      <c r="B35" s="63"/>
      <c r="C35" s="45" t="s">
        <v>14</v>
      </c>
      <c r="D35" s="46"/>
      <c r="E35" s="14">
        <v>1</v>
      </c>
      <c r="F35" s="16">
        <f>1/(1+E42)</f>
        <v>0.96153846153846145</v>
      </c>
      <c r="G35" s="16">
        <f>F35*F35</f>
        <v>0.92455621301775126</v>
      </c>
      <c r="H35" s="16">
        <f>$F$35*G35</f>
        <v>0.88899635867091464</v>
      </c>
      <c r="I35" s="16">
        <f t="shared" ref="I35:O35" si="10">$F$35*H35</f>
        <v>0.85480419102972549</v>
      </c>
      <c r="J35" s="16">
        <f t="shared" si="10"/>
        <v>0.82192710675935132</v>
      </c>
      <c r="K35" s="16">
        <f t="shared" si="10"/>
        <v>0.79031452573014538</v>
      </c>
      <c r="L35" s="16">
        <f t="shared" si="10"/>
        <v>0.75991781320206275</v>
      </c>
      <c r="M35" s="16">
        <f t="shared" si="10"/>
        <v>0.73069020500198334</v>
      </c>
      <c r="N35" s="16">
        <f t="shared" si="10"/>
        <v>0.70258673557883011</v>
      </c>
      <c r="O35" s="17">
        <f t="shared" si="10"/>
        <v>0.67556416882579817</v>
      </c>
      <c r="P35" s="63"/>
      <c r="Q35" s="63"/>
      <c r="R35" s="25"/>
      <c r="S35" s="25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ht="29.25" customHeight="1">
      <c r="A36" s="63"/>
      <c r="B36" s="63"/>
      <c r="C36" s="45" t="s">
        <v>15</v>
      </c>
      <c r="D36" s="46"/>
      <c r="E36" s="18">
        <f t="shared" ref="E36:L36" si="11">(E33+E34)*E35</f>
        <v>-100000</v>
      </c>
      <c r="F36" s="18">
        <f t="shared" si="11"/>
        <v>0</v>
      </c>
      <c r="G36" s="18">
        <f t="shared" si="11"/>
        <v>0</v>
      </c>
      <c r="H36" s="18">
        <f t="shared" si="11"/>
        <v>0</v>
      </c>
      <c r="I36" s="18">
        <f t="shared" si="11"/>
        <v>0</v>
      </c>
      <c r="J36" s="18">
        <f t="shared" si="11"/>
        <v>0</v>
      </c>
      <c r="K36" s="18">
        <f t="shared" si="11"/>
        <v>0</v>
      </c>
      <c r="L36" s="18">
        <f t="shared" si="11"/>
        <v>0</v>
      </c>
      <c r="M36" s="18">
        <f t="shared" ref="M36:N36" si="12">(M33+M34)*M35</f>
        <v>0</v>
      </c>
      <c r="N36" s="18">
        <f t="shared" si="12"/>
        <v>0</v>
      </c>
      <c r="O36" s="19">
        <f>(O33+O34)*O35</f>
        <v>0</v>
      </c>
      <c r="P36" s="63"/>
      <c r="Q36" s="63"/>
      <c r="R36" s="25"/>
      <c r="S36" s="25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29.25" customHeight="1">
      <c r="A37" s="63"/>
      <c r="B37" s="63"/>
      <c r="C37" s="76"/>
      <c r="D37" s="77"/>
      <c r="E37" s="18"/>
      <c r="F37" s="18">
        <f>F36</f>
        <v>0</v>
      </c>
      <c r="G37" s="18">
        <f t="shared" ref="G37:N37" si="13">G36</f>
        <v>0</v>
      </c>
      <c r="H37" s="18">
        <f t="shared" si="13"/>
        <v>0</v>
      </c>
      <c r="I37" s="18">
        <f t="shared" si="13"/>
        <v>0</v>
      </c>
      <c r="J37" s="18">
        <f t="shared" si="13"/>
        <v>0</v>
      </c>
      <c r="K37" s="18">
        <f t="shared" si="13"/>
        <v>0</v>
      </c>
      <c r="L37" s="18">
        <f t="shared" si="13"/>
        <v>0</v>
      </c>
      <c r="M37" s="18">
        <f t="shared" si="13"/>
        <v>0</v>
      </c>
      <c r="N37" s="18">
        <f t="shared" si="13"/>
        <v>0</v>
      </c>
      <c r="O37" s="19">
        <f>O33*O35</f>
        <v>0</v>
      </c>
      <c r="P37" s="63"/>
      <c r="Q37" s="63"/>
      <c r="R37" s="25"/>
      <c r="S37" s="25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29.25" customHeight="1">
      <c r="A38" s="63"/>
      <c r="B38" s="63"/>
      <c r="C38" s="45" t="s">
        <v>19</v>
      </c>
      <c r="D38" s="46"/>
      <c r="E38" s="73"/>
      <c r="F38" s="74"/>
      <c r="G38" s="74"/>
      <c r="H38" s="74"/>
      <c r="I38" s="74"/>
      <c r="J38" s="74"/>
      <c r="K38" s="74"/>
      <c r="L38" s="74"/>
      <c r="M38" s="74"/>
      <c r="N38" s="75"/>
      <c r="O38" s="20">
        <f>SUM(E36:O36)</f>
        <v>-100000</v>
      </c>
      <c r="P38" s="63"/>
      <c r="Q38" s="63"/>
      <c r="R38" s="25"/>
      <c r="S38" s="25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>
      <c r="A39" s="63"/>
      <c r="B39" s="63"/>
      <c r="C39" s="67" t="s">
        <v>20</v>
      </c>
      <c r="D39" s="68"/>
      <c r="E39" s="73"/>
      <c r="F39" s="74"/>
      <c r="G39" s="74"/>
      <c r="H39" s="74"/>
      <c r="I39" s="74"/>
      <c r="J39" s="74"/>
      <c r="K39" s="74"/>
      <c r="L39" s="74"/>
      <c r="M39" s="74"/>
      <c r="N39" s="75"/>
      <c r="O39" s="21">
        <f>IF((SUM(E32:O32))=0,"",O38/(SUM(E32:O32)))</f>
        <v>-1</v>
      </c>
      <c r="P39" s="63"/>
      <c r="Q39" s="63"/>
      <c r="R39" s="25"/>
      <c r="S39" s="25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ht="18.75" customHeight="1" thickBot="1">
      <c r="A40" s="63"/>
      <c r="B40" s="63"/>
      <c r="C40" s="64" t="s">
        <v>24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6"/>
      <c r="O40" s="30">
        <f>IF(SUM(F37:O37)&lt;=0,0,SUM(F37:O37))</f>
        <v>0</v>
      </c>
      <c r="P40" s="63"/>
      <c r="Q40" s="63"/>
      <c r="R40" s="25"/>
      <c r="S40" s="25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>
      <c r="A41" s="63"/>
      <c r="B41" s="63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3"/>
      <c r="Q41" s="63"/>
      <c r="R41" s="25"/>
      <c r="S41" s="25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>
      <c r="A42" s="63"/>
      <c r="B42" s="63"/>
      <c r="C42" s="25"/>
      <c r="D42" s="37" t="s">
        <v>7</v>
      </c>
      <c r="E42" s="38">
        <v>0.04</v>
      </c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25"/>
      <c r="S42" s="25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>
      <c r="A43" s="63"/>
      <c r="B43" s="6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63"/>
      <c r="Q43" s="63"/>
      <c r="R43" s="25"/>
      <c r="S43" s="25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>
      <c r="A44" s="63"/>
      <c r="B44" s="6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63"/>
      <c r="Q44" s="63"/>
      <c r="R44" s="25"/>
      <c r="S44" s="25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15">
      <c r="A45" s="25"/>
      <c r="B45" s="25"/>
      <c r="C45" s="47" t="s">
        <v>29</v>
      </c>
      <c r="D45" s="47"/>
      <c r="E45" s="47"/>
      <c r="F45" s="47"/>
      <c r="G45" s="47"/>
      <c r="H45" s="47"/>
      <c r="I45" s="47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15">
      <c r="A46" s="25"/>
      <c r="B46" s="25"/>
      <c r="C46" s="44" t="s">
        <v>31</v>
      </c>
      <c r="D46" s="44"/>
      <c r="E46" s="44"/>
      <c r="F46" s="44"/>
      <c r="G46" s="44"/>
      <c r="H46" s="44"/>
      <c r="I46" s="44"/>
      <c r="J46" s="44"/>
      <c r="K46" s="25"/>
      <c r="L46" s="25"/>
      <c r="M46" s="25"/>
      <c r="N46" s="25"/>
      <c r="O46" s="25"/>
      <c r="P46" s="25"/>
      <c r="Q46" s="25"/>
      <c r="R46" s="25"/>
      <c r="S46" s="25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15">
      <c r="A47" s="25"/>
      <c r="B47" s="25"/>
      <c r="C47" s="44" t="s">
        <v>33</v>
      </c>
      <c r="D47" s="44"/>
      <c r="E47" s="44"/>
      <c r="F47" s="44"/>
      <c r="G47" s="44"/>
      <c r="H47" s="44"/>
      <c r="I47" s="44"/>
      <c r="J47" s="44"/>
      <c r="K47" s="25"/>
      <c r="L47" s="25"/>
      <c r="M47" s="25"/>
      <c r="N47" s="25"/>
      <c r="O47" s="25"/>
      <c r="P47" s="25"/>
      <c r="Q47" s="25"/>
      <c r="R47" s="25"/>
      <c r="S47" s="25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15">
      <c r="A48" s="25"/>
      <c r="B48" s="25"/>
      <c r="C48" s="44" t="s">
        <v>30</v>
      </c>
      <c r="D48" s="44"/>
      <c r="E48" s="44"/>
      <c r="F48" s="44"/>
      <c r="G48" s="44"/>
      <c r="H48" s="44"/>
      <c r="I48" s="44"/>
      <c r="J48" s="44"/>
      <c r="K48" s="25"/>
      <c r="L48" s="25"/>
      <c r="M48" s="25"/>
      <c r="N48" s="25"/>
      <c r="O48" s="25"/>
      <c r="P48" s="25"/>
      <c r="Q48" s="25"/>
      <c r="R48" s="25"/>
      <c r="S48" s="25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15">
      <c r="A49" s="25"/>
      <c r="B49" s="25"/>
      <c r="C49" s="44" t="s">
        <v>32</v>
      </c>
      <c r="D49" s="44"/>
      <c r="E49" s="44"/>
      <c r="F49" s="44"/>
      <c r="G49" s="44"/>
      <c r="H49" s="44"/>
      <c r="I49" s="44"/>
      <c r="J49" s="44"/>
      <c r="K49" s="25"/>
      <c r="L49" s="25"/>
      <c r="M49" s="25"/>
      <c r="N49" s="25"/>
      <c r="O49" s="25"/>
      <c r="P49" s="25"/>
      <c r="Q49" s="25"/>
      <c r="R49" s="25"/>
      <c r="S49" s="25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>
      <c r="A52" s="25"/>
      <c r="B52" s="25"/>
      <c r="C52" s="54" t="s">
        <v>35</v>
      </c>
      <c r="D52" s="54"/>
      <c r="E52" s="54"/>
      <c r="F52" s="54"/>
      <c r="G52" s="54"/>
      <c r="H52" s="54"/>
      <c r="I52" s="54"/>
      <c r="J52" s="54"/>
      <c r="K52" s="25"/>
      <c r="L52" s="25"/>
      <c r="M52" s="25"/>
      <c r="N52" s="25"/>
      <c r="O52" s="25"/>
      <c r="P52" s="25"/>
      <c r="Q52" s="25"/>
      <c r="R52" s="25"/>
      <c r="S52" s="25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>
      <c r="A53" s="25"/>
      <c r="B53" s="25"/>
      <c r="C53" s="54"/>
      <c r="D53" s="54"/>
      <c r="E53" s="54"/>
      <c r="F53" s="54"/>
      <c r="G53" s="54"/>
      <c r="H53" s="54"/>
      <c r="I53" s="54"/>
      <c r="J53" s="54"/>
      <c r="K53" s="25"/>
      <c r="L53" s="25"/>
      <c r="M53" s="25"/>
      <c r="N53" s="25"/>
      <c r="O53" s="25"/>
      <c r="P53" s="25"/>
      <c r="Q53" s="25"/>
      <c r="R53" s="25"/>
      <c r="S53" s="25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>
      <c r="A54" s="25"/>
      <c r="B54" s="25"/>
      <c r="C54" s="54"/>
      <c r="D54" s="54"/>
      <c r="E54" s="54"/>
      <c r="F54" s="54"/>
      <c r="G54" s="54"/>
      <c r="H54" s="54"/>
      <c r="I54" s="54"/>
      <c r="J54" s="54"/>
      <c r="K54" s="25"/>
      <c r="L54" s="25"/>
      <c r="M54" s="25"/>
      <c r="N54" s="25"/>
      <c r="O54" s="25"/>
      <c r="P54" s="25"/>
      <c r="Q54" s="25"/>
      <c r="R54" s="25"/>
      <c r="S54" s="25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</sheetData>
  <mergeCells count="43">
    <mergeCell ref="A8:B44"/>
    <mergeCell ref="P8:Q44"/>
    <mergeCell ref="C12:D12"/>
    <mergeCell ref="C28:D29"/>
    <mergeCell ref="E38:N38"/>
    <mergeCell ref="E39:N39"/>
    <mergeCell ref="C37:D37"/>
    <mergeCell ref="C22:D22"/>
    <mergeCell ref="C13:D13"/>
    <mergeCell ref="C14:D14"/>
    <mergeCell ref="C15:D15"/>
    <mergeCell ref="C16:D16"/>
    <mergeCell ref="C17:D17"/>
    <mergeCell ref="C18:D18"/>
    <mergeCell ref="C8:O8"/>
    <mergeCell ref="C9:D10"/>
    <mergeCell ref="E9:O9"/>
    <mergeCell ref="C11:D11"/>
    <mergeCell ref="C4:O6"/>
    <mergeCell ref="C52:J54"/>
    <mergeCell ref="C19:D19"/>
    <mergeCell ref="C20:D20"/>
    <mergeCell ref="C21:D21"/>
    <mergeCell ref="C23:D23"/>
    <mergeCell ref="C27:O27"/>
    <mergeCell ref="E28:O28"/>
    <mergeCell ref="C41:O41"/>
    <mergeCell ref="F42:O42"/>
    <mergeCell ref="C40:N40"/>
    <mergeCell ref="C39:D39"/>
    <mergeCell ref="C30:D30"/>
    <mergeCell ref="C31:D31"/>
    <mergeCell ref="C32:D32"/>
    <mergeCell ref="C33:D33"/>
    <mergeCell ref="C34:D34"/>
    <mergeCell ref="C35:D35"/>
    <mergeCell ref="C36:D36"/>
    <mergeCell ref="C49:J49"/>
    <mergeCell ref="C38:D38"/>
    <mergeCell ref="C45:I45"/>
    <mergeCell ref="C47:J47"/>
    <mergeCell ref="C46:J46"/>
    <mergeCell ref="C48:J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Osnovni podaci</vt:lpstr>
      <vt:lpstr>Neto prihod projekta</vt:lpstr>
    </vt:vector>
  </TitlesOfParts>
  <Company>APPRRR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Matutinović</dc:creator>
  <cp:lastModifiedBy>anita strkalj</cp:lastModifiedBy>
  <dcterms:created xsi:type="dcterms:W3CDTF">2018-05-16T11:15:40Z</dcterms:created>
  <dcterms:modified xsi:type="dcterms:W3CDTF">2018-10-09T20:21:12Z</dcterms:modified>
</cp:coreProperties>
</file>